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alcChain+xml" PartName="/xl/calcChai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s="http://schemas.openxmlformats.org/officeDocument/2006/sharedTypes" xmlns:r="http://schemas.openxmlformats.org/officeDocument/2006/relationships" xmlns:xdr="http://schemas.openxmlformats.org/drawingml/2006/spreadsheetDrawing">
  <fileVersion appName="xl" lastEdited="4" lowestEdited="4" rupBuild="4505"/>
  <bookViews>
    <workbookView windowHeight="7290" windowWidth="11475" xWindow="360" yWindow="105"/>
  </bookViews>
  <sheets>
    <sheet r:id="rId4" name="TASCALC" sheetId="1"/>
  </sheets>
</workbook>
</file>

<file path=xl/calcChain.xml><?xml version="1.0" encoding="utf-8"?>
<calcChain xmlns="http://schemas.openxmlformats.org/spreadsheetml/2006/main">
  <c r="B7" i="1"/>
  <c r="B15" s="1"/>
  <c r="B16" s="1"/>
  <c r="B8"/>
  <c r="B9"/>
  <c r="B10"/>
  <c r="B11"/>
  <c r="B12"/>
  <c r="B13" l="1"/>
  <c r="B14" s="1"/>
  <c r="B17" s="1"/>
  <c r="B21" l="1"/>
  <c r="B18"/>
  <c r="B23" s="1"/>
  <c r="B22"/>
  <c r="B24"/>
  <c r="B20"/>
  <c r="B19" l="1"/>
</calcChain>
</file>

<file path=xl/sharedStrings.xml><?xml version="1.0" encoding="utf-8"?>
<sst xmlns="http://schemas.openxmlformats.org/spreadsheetml/2006/main" xmlns:s="http://schemas.openxmlformats.org/officeDocument/2006/sharedTypes" xmlns:r="http://schemas.openxmlformats.org/officeDocument/2006/relationships" xmlns:xdr="http://schemas.openxmlformats.org/drawingml/2006/spreadsheetDrawing" count="24" uniqueCount="24">
  <si>
    <t>Speed1</t>
  </si>
  <si>
    <t>Track1</t>
  </si>
  <si>
    <t>Speed2</t>
  </si>
  <si>
    <t>Track2</t>
  </si>
  <si>
    <t>Speed3</t>
  </si>
  <si>
    <t>Track3</t>
  </si>
  <si>
    <t>X1</t>
  </si>
  <si>
    <t>Y1</t>
  </si>
  <si>
    <t>X2</t>
  </si>
  <si>
    <t>Y2</t>
  </si>
  <si>
    <t>X3</t>
  </si>
  <si>
    <t>Y3</t>
  </si>
  <si>
    <t>M1</t>
  </si>
  <si>
    <t>B1</t>
  </si>
  <si>
    <t>M2</t>
  </si>
  <si>
    <t>B2</t>
  </si>
  <si>
    <t>WX</t>
  </si>
  <si>
    <t>WY</t>
  </si>
  <si>
    <t>W Speed</t>
  </si>
  <si>
    <t>W Dirn</t>
  </si>
  <si>
    <t>TAS</t>
  </si>
  <si>
    <t>heading 1</t>
  </si>
  <si>
    <t>heading 2</t>
  </si>
  <si>
    <t>heading 3</t>
  </si>
</sst>
</file>

<file path=xl/styles.xml><?xml version="1.0" encoding="utf-8"?>
<styleSheet xmlns="http://schemas.openxmlformats.org/spreadsheetml/2006/main" xmlns:s="http://schemas.openxmlformats.org/officeDocument/2006/sharedTypes" xmlns:r="http://schemas.openxmlformats.org/officeDocument/2006/relationships" xmlns:xdr="http://schemas.openxmlformats.org/drawingml/2006/spreadsheetDrawing">
  <numFmts count="37">
    <numFmt formatCode="General" numFmtId="0"/>
    <numFmt formatCode="0" numFmtId="1"/>
    <numFmt formatCode="0.00" numFmtId="2"/>
    <numFmt formatCode="#,##0" numFmtId="3"/>
    <numFmt formatCode="#,##0.00" numFmtId="4"/>
    <numFmt formatCode="&quot;$&quot;#,##0_);(&quot;$&quot;#,##0)" numFmtId="5"/>
    <numFmt formatCode="&quot;$&quot;#,##0_);[Red](&quot;$&quot;#,##0)" numFmtId="6"/>
    <numFmt formatCode="&quot;$&quot;#,##0.00_);(&quot;$&quot;#,##0.00)" numFmtId="7"/>
    <numFmt formatCode="&quot;$&quot;#,##0.00_);[Red](&quot;$&quot;#,##0.00)" numFmtId="8"/>
    <numFmt formatCode="0%" numFmtId="9"/>
    <numFmt formatCode="0.00%" numFmtId="10"/>
    <numFmt formatCode="0.00E+00" numFmtId="11"/>
    <numFmt formatCode="# ?/?" numFmtId="12"/>
    <numFmt formatCode="# ??/??" numFmtId="13"/>
    <numFmt formatCode="m/d/yyyy" numFmtId="14"/>
    <numFmt formatCode="d-mmm-yy" numFmtId="15"/>
    <numFmt formatCode="d-mmm" numFmtId="16"/>
    <numFmt formatCode="mmm-yy" numFmtId="17"/>
    <numFmt formatCode="h:mm AM/PM" numFmtId="18"/>
    <numFmt formatCode="h:mm:ss AM/PM" numFmtId="19"/>
    <numFmt formatCode="h:mm" numFmtId="20"/>
    <numFmt formatCode="h:mm:ss" numFmtId="21"/>
    <numFmt formatCode="m/d/yyyy h:mm" numFmtId="22"/>
    <numFmt formatCode="_(#,##0_);(#,##0)" numFmtId="37"/>
    <numFmt formatCode="_(#,##0_);[Red](#,##0)" numFmtId="38"/>
    <numFmt formatCode="_(#,##0.00_);(#,##0.00)" numFmtId="39"/>
    <numFmt formatCode="_(#,##0.00_);[Red](#,##0.00)" numFmtId="40"/>
    <numFmt formatCode="_(* #,##0_);_(* (#,##0);_(* &quot;-&quot;_);_(@_)" numFmtId="41"/>
    <numFmt formatCode="_(&quot;$&quot;* #,##0_);_(&quot;$&quot;* (#,##0);_(&quot;$&quot;* &quot;-&quot;_);_(@_)" numFmtId="42"/>
    <numFmt formatCode="_(* #,##0.00_);_(* (#,##0.00);_(* &quot;-&quot;??_);_(@_)" numFmtId="43"/>
    <numFmt formatCode="_(&quot;$&quot;* #,##0.00_);_(&quot;$&quot;* (#,##0.00);_(&quot;$&quot;* &quot;-&quot;??_);_(@_)" numFmtId="44"/>
    <numFmt formatCode="mm:ss" numFmtId="45"/>
    <numFmt formatCode="[h]:mm:ss" numFmtId="46"/>
    <numFmt formatCode="mm:ss.0" numFmtId="47"/>
    <numFmt formatCode="##0.0E+0" numFmtId="48"/>
    <numFmt formatCode="@" numFmtId="49"/>
    <numFmt formatCode="0.000000" numFmtId="164"/>
  </numFmts>
  <fonts count="5">
    <font>
      <name val="Arial"/>
      <charset val="0"/>
      <family val="0"/>
      <b val="0"/>
      <i val="0"/>
      <strike val="0"/>
      <outline val="0"/>
      <shadow val="0"/>
      <sz val="10"/>
      <u val="none"/>
      <vertAlign val="baseline"/>
    </font>
    <font>
      <name val="Arial"/>
      <charset val="0"/>
      <family val="0"/>
      <b val="0"/>
      <i val="0"/>
      <strike val="0"/>
      <outline val="0"/>
      <shadow val="0"/>
      <sz val="10"/>
      <u val="none"/>
      <vertAlign val="baseline"/>
    </font>
    <font>
      <name val="Arial"/>
      <charset val="0"/>
      <family val="0"/>
      <b val="0"/>
      <i val="0"/>
      <strike val="0"/>
      <outline val="0"/>
      <shadow val="0"/>
      <sz val="10"/>
      <u val="none"/>
      <vertAlign val="baseline"/>
    </font>
    <font>
      <name val="Arial"/>
      <charset val="0"/>
      <family val="0"/>
      <b val="0"/>
      <i val="0"/>
      <strike val="0"/>
      <outline val="0"/>
      <shadow val="0"/>
      <sz val="10"/>
      <u val="none"/>
      <vertAlign val="baseline"/>
    </font>
    <font>
      <name val="Arial"/>
      <charset val="0"/>
      <family val="0"/>
      <b val="0"/>
      <i val="0"/>
      <strike val="0"/>
      <outline val="0"/>
      <shadow val="0"/>
      <sz val="10"/>
      <u val="none"/>
      <vertAlign val="baseline"/>
    </font>
  </fonts>
  <fills count="5">
    <fill>
      <patternFill patternType="none"/>
    </fill>
    <fill>
      <patternFill patternType="gray125"/>
    </fill>
    <fill>
      <patternFill patternType="solid">
        <fgColor theme="0" tint="-0.349986266670736"/>
        <bgColor indexed="64"/>
      </patternFill>
    </fill>
    <fill>
      <patternFill patternType="solid">
        <fgColor rgb="00FFFF00"/>
        <bgColor indexed="64"/>
      </patternFill>
    </fill>
    <fill>
      <patternFill patternType="solid">
        <fgColor rgb="00D9EAD3"/>
      </patternFill>
    </fill>
  </fills>
  <borders count="6">
    <border diagonalDown="0" diagonalUp="0"/>
    <border diagonalDown="0" diagonalUp="0">
      <left>
        <color indexed="0"/>
      </left>
      <right>
        <color indexed="0"/>
      </right>
      <top>
        <color indexed="0"/>
      </top>
      <bottom>
        <color indexed="0"/>
      </bottom>
      <diagonal>
        <color indexed="0"/>
      </diagonal>
    </border>
    <border diagonalDown="0" diagonalUp="0">
      <left style="thin">
        <color indexed="64"/>
      </left>
      <top style="thin">
        <color indexed="64"/>
      </top>
    </border>
    <border diagonalDown="0" diagonalUp="0">
      <right style="thin">
        <color indexed="64"/>
      </right>
      <top style="thin">
        <color indexed="64"/>
      </top>
    </border>
    <border diagonalDown="0" diagonalUp="0">
      <left style="thin">
        <color indexed="64"/>
      </left>
      <bottom style="thin">
        <color indexed="64"/>
      </bottom>
    </border>
    <border diagonalDown="0" diagonalUp="0">
      <right style="thin">
        <color indexed="64"/>
      </right>
      <bottom style="thin">
        <color indexed="64"/>
      </bottom>
    </border>
  </borders>
  <cellStyleXfs count="1">
    <xf borderId="0" fillId="0" fontId="0" numFmtId="0"/>
  </cellStyleXfs>
  <cellXfs count="36">
    <xf borderId="0" fillId="0" fontId="0" numFmtId="0" xfId="0"/>
    <xf borderId="1" fillId="0" fontId="1" numFmtId="0" xfId="0">
      <alignment horizontal="general" vertical="bottom"/>
    </xf>
    <xf borderId="1" fillId="0" fontId="1" numFmtId="0" xfId="0">
      <alignment horizontal="general" vertical="bottom"/>
    </xf>
    <xf borderId="1" fillId="0" fontId="2" numFmtId="0" xfId="0">
      <alignment horizontal="general" vertical="bottom"/>
    </xf>
    <xf borderId="1" fillId="0" fontId="2" numFmtId="0" xfId="0">
      <alignment horizontal="general" vertical="bottom"/>
    </xf>
    <xf borderId="1" fillId="0" fontId="0" numFmtId="0" xfId="0">
      <alignment horizontal="general" vertical="bottom"/>
    </xf>
    <xf borderId="1" fillId="0" fontId="0" numFmtId="0" xfId="0">
      <alignment horizontal="general" vertical="bottom"/>
    </xf>
    <xf borderId="1" fillId="0" fontId="0" numFmtId="0" xfId="0">
      <alignment horizontal="general" vertical="bottom"/>
    </xf>
    <xf borderId="1" fillId="0" fontId="0" numFmtId="0" xfId="0">
      <alignment horizontal="general" vertical="bottom"/>
    </xf>
    <xf borderId="1" fillId="0" fontId="0" numFmtId="0" xfId="0">
      <alignment horizontal="general" vertical="bottom"/>
    </xf>
    <xf borderId="1" fillId="0" fontId="0" numFmtId="0" xfId="0">
      <alignment horizontal="general" vertical="bottom"/>
    </xf>
    <xf borderId="1" fillId="0" fontId="0" numFmtId="0" xfId="0">
      <alignment horizontal="general" vertical="bottom"/>
    </xf>
    <xf borderId="1" fillId="0" fontId="0" numFmtId="0" xfId="0">
      <alignment horizontal="general" vertical="bottom"/>
    </xf>
    <xf borderId="1" fillId="0" fontId="0" numFmtId="0" xfId="0">
      <alignment horizontal="general" vertical="bottom"/>
    </xf>
    <xf borderId="1" fillId="0" fontId="0" numFmtId="0" xfId="0">
      <alignment horizontal="general" vertical="bottom"/>
    </xf>
    <xf borderId="1" fillId="0" fontId="0" numFmtId="0" xfId="0">
      <alignment horizontal="general" vertical="bottom"/>
    </xf>
    <xf borderId="1" fillId="0" fontId="1" numFmtId="43" xfId="0">
      <alignment horizontal="general" vertical="bottom"/>
    </xf>
    <xf borderId="1" fillId="0" fontId="1" numFmtId="41" xfId="0">
      <alignment horizontal="general" vertical="bottom"/>
    </xf>
    <xf borderId="1" fillId="0" fontId="1" numFmtId="44" xfId="0">
      <alignment horizontal="general" vertical="bottom"/>
    </xf>
    <xf borderId="1" fillId="0" fontId="1" numFmtId="42" xfId="0">
      <alignment horizontal="general" vertical="bottom"/>
    </xf>
    <xf borderId="1" fillId="0" fontId="1" numFmtId="9" xfId="0">
      <alignment horizontal="general" vertical="bottom"/>
    </xf>
    <xf applyNumberFormat="1" borderId="0" fillId="0" fontId="0" numFmtId="2" xfId="0"/>
    <xf applyFill="1" borderId="0" fillId="2" fontId="0" numFmtId="0" xfId="0"/>
    <xf applyFill="1" applyNumberFormat="1" borderId="0" fillId="2" fontId="0" numFmtId="1" xfId="0"/>
    <xf applyFill="1" applyNumberFormat="1" borderId="0" fillId="2" fontId="0" numFmtId="2" xfId="0"/>
    <xf applyFill="1" applyNumberFormat="1" borderId="0" fillId="3" fontId="0" numFmtId="1" xfId="0"/>
    <xf applyBorder="1" borderId="2" fillId="0" fontId="0" numFmtId="0" xfId="0"/>
    <xf applyBorder="1" borderId="3" fillId="0" fontId="0" numFmtId="0" xfId="0"/>
    <xf applyBorder="1" borderId="4" fillId="0" fontId="0" numFmtId="0" xfId="0"/>
    <xf applyBorder="1" borderId="5" fillId="0" fontId="0" numFmtId="0" xfId="0"/>
    <xf applyFill="1" borderId="0" fillId="3" fontId="0" numFmtId="0" xfId="0"/>
    <xf borderId="0" fillId="2" fontId="0" numFmtId="164" xfId="0"/>
    <xf borderId="2" fillId="4" fontId="0" numFmtId="0" xfId="0"/>
    <xf borderId="4" fillId="4" fontId="0" numFmtId="0" xfId="0"/>
    <xf borderId="3" fillId="4" fontId="0" numFmtId="0" xfId="0"/>
    <xf borderId="5" fillId="4" fontId="0" numFmtId="0" xfId="0"/>
  </cellXfs>
  <cellStyles count="10">
    <cellStyle builtinId="0" name="Normal" xfId="0"/>
    <cellStyle name="Text" xfId="0"/>
    <cellStyle name="Bold text" xfId="0"/>
    <cellStyle name="Number" xfId="0"/>
    <cellStyle name="Money" xfId="0"/>
    <cellStyle name="Percentage" xfId="0"/>
    <cellStyle name="Col header" xfId="0"/>
    <cellStyle name="Date" xfId="0"/>
    <cellStyle name="Time" xfId="0"/>
    <cellStyle name="Date &amp; time" xfId="0"/>
  </cellStyles>
  <dxfs count="0"/>
  <tableStyles count="0" defaultTableStyle="TableStyleMedium9" defaultPivotStyle="PivotStyleLight16"/>
</styleSheet>
</file>

<file path=xl/_rels/workbook.xml.rels><?xml version="1.0" standalone="yes" ?><Relationships xmlns="http://schemas.openxmlformats.org/package/2006/relationships"><Relationship Id="rId1" Target="sharedStrings.xml" Type="http://schemas.openxmlformats.org/officeDocument/2006/relationships/sharedStrings"></Relationship><Relationship Id="rId2" Target="styles.xml" Type="http://schemas.openxmlformats.org/officeDocument/2006/relationships/styles"></Relationship><Relationship Id="rId3" Target="theme/theme1.xml" Type="http://schemas.openxmlformats.org/officeDocument/2006/relationships/theme"></Relationship><Relationship Id="rId4" Target="worksheets/sheet1.xml" Type="http://schemas.openxmlformats.org/officeDocument/2006/relationships/worksheet"></Relationship></Relationships>
</file>

<file path=xl/theme/theme1.xml><?xml version="1.0" encoding="utf-8"?>
<a:theme xmlns:a="http://schemas.openxmlformats.org/drawingml/2006/main" xmlns:c="http://schemas.openxmlformats.org/drawingml/2006/chart" xmlns:pic="http://schemas.openxmlformats.org/drawingml/2006/picture" xmlns:dgm="http://schemas.openxmlformats.org/drawingml/2006/diagram" xmlns:p="http://schemas.openxmlformats.org/presentationml/2006/main" xmlns:s="http://schemas.openxmlformats.org/officeDocument/2006/sharedTypes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algn="ctr" cap="flat" cmpd="sng" w="9525">
          <a:solidFill>
            <a:schemeClr val="phClr">
              <a:shade val="95000"/>
              <a:satMod val="105000"/>
            </a:schemeClr>
          </a:solidFill>
          <a:prstDash val="solid"/>
        </a:ln>
        <a:ln algn="ctr" cap="flat" cmpd="sng" w="25400">
          <a:solidFill>
            <a:schemeClr val="phClr"/>
          </a:solidFill>
          <a:prstDash val="solid"/>
        </a:ln>
        <a:ln algn="ctr" cap="flat" cmpd="sng" w="38100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r="5400000" dist="2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r="5400000" dist="23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r="5400000" dist="23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h="25400" w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b="180000" l="50000" r="50000" t="-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b="50000" l="50000" r="50000" t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sheet1.xml><?xml version="1.0" encoding="utf-8"?>
<worksheet xmlns="http://schemas.openxmlformats.org/spreadsheetml/2006/main" xmlns:s="http://schemas.openxmlformats.org/officeDocument/2006/sharedTypes" xmlns:r="http://schemas.openxmlformats.org/officeDocument/2006/relationships" xmlns:xdr="http://schemas.openxmlformats.org/drawingml/2006/spreadsheetDrawing">
  <dimension ref="A1:B26"/>
  <sheetViews>
    <sheetView tabSelected="1" workbookViewId="0">
      <selection activeCell="A1" sqref="A1:A65536"/>
    </sheetView>
  </sheetViews>
  <sheetFormatPr defaultRowHeight="12.75"/>
  <cols>
    <col bestFit="1" customWidth="1" max="2" min="2" width="12.6494117647059"/>
  </cols>
  <sheetData>
    <row r="1">
      <c r="A1" s="26" t="s">
        <v>0</v>
      </c>
      <c r="B1" s="27">
        <v>140</v>
      </c>
    </row>
    <row r="2">
      <c r="A2" s="28" t="s">
        <v>1</v>
      </c>
      <c r="B2" s="29">
        <v>192</v>
      </c>
    </row>
    <row r="3">
      <c r="A3" s="32" t="s">
        <v>2</v>
      </c>
      <c r="B3" s="34">
        <v>112</v>
      </c>
    </row>
    <row r="4">
      <c r="A4" s="33" t="s">
        <v>3</v>
      </c>
      <c r="B4" s="35">
        <v>283</v>
      </c>
    </row>
    <row r="5">
      <c r="A5" s="26" t="s">
        <v>4</v>
      </c>
      <c r="B5" s="27">
        <v>120</v>
      </c>
    </row>
    <row r="6">
      <c r="A6" s="28" t="s">
        <v>5</v>
      </c>
      <c r="B6" s="29">
        <v>20</v>
      </c>
    </row>
    <row r="7">
      <c r="A7" s="22" t="s">
        <v>6</v>
      </c>
      <c r="B7" s="31">
        <f>B1*SIN(PI()*(360-B2)/180)</f>
        <v>29.1076367144863</v>
      </c>
    </row>
    <row r="8">
      <c r="A8" s="22" t="s">
        <v>7</v>
      </c>
      <c r="B8" s="31">
        <f>B1*COS(PI()*(360-B2)/180)</f>
        <v>-136.940664102733</v>
      </c>
    </row>
    <row r="9">
      <c r="A9" s="22" t="s">
        <v>8</v>
      </c>
      <c r="B9" s="31">
        <f>B3*SIN(PI()*(360-B4)/180)</f>
        <v>109.129447255946</v>
      </c>
    </row>
    <row r="10">
      <c r="A10" s="22" t="s">
        <v>9</v>
      </c>
      <c r="B10" s="31">
        <f>B3*COS(PI()*(360-B4)/180)</f>
        <v>25.1945180865129</v>
      </c>
    </row>
    <row r="11">
      <c r="A11" s="22" t="s">
        <v>10</v>
      </c>
      <c r="B11" s="31">
        <f>B5*SIN(PI()*(360-B6)/180)</f>
        <v>-41.0424171990802</v>
      </c>
    </row>
    <row r="12">
      <c r="A12" s="22" t="s">
        <v>11</v>
      </c>
      <c r="B12" s="31">
        <f>B5*COS(PI()*(360-B6)/180)</f>
        <v>112.763114494309</v>
      </c>
    </row>
    <row r="13">
      <c r="A13" s="22" t="s">
        <v>12</v>
      </c>
      <c r="B13" s="31">
        <f>-1*(B9-B7)/(B10-B8)</f>
        <v>-0.493549946784886</v>
      </c>
    </row>
    <row r="14">
      <c r="A14" s="22" t="s">
        <v>13</v>
      </c>
      <c r="B14" s="31">
        <f>(B8+B10)/2-B13*(B7+B9)/2</f>
        <v>-21.7596202894575</v>
      </c>
    </row>
    <row r="15">
      <c r="A15" s="22" t="s">
        <v>14</v>
      </c>
      <c r="B15" s="31">
        <f>-1*(B11-B7)/(B12-B8)</f>
        <v>0.280933089229582</v>
      </c>
    </row>
    <row r="16">
      <c r="A16" s="22" t="s">
        <v>15</v>
      </c>
      <c r="B16" s="31">
        <f>(B8+B12)/2-B15*(B7+B11)/2</f>
        <v>-10.4123374288049</v>
      </c>
    </row>
    <row r="17">
      <c r="A17" s="22" t="s">
        <v>16</v>
      </c>
      <c r="B17" s="31">
        <f>(B14-B16)/(B15-B13)</f>
        <v>-14.6514285439308</v>
      </c>
    </row>
    <row r="18">
      <c r="A18" s="22" t="s">
        <v>17</v>
      </c>
      <c r="B18" s="31">
        <f>B13*B17+B14</f>
        <v>-14.5284085112779</v>
      </c>
    </row>
    <row r="19">
      <c r="A19" s="22" t="s">
        <v>18</v>
      </c>
      <c r="B19" s="23">
        <f>SQRT(B17^2+B18^2)</f>
        <v>20.6334440229566</v>
      </c>
    </row>
    <row r="20">
      <c r="A20" s="22" t="s">
        <v>19</v>
      </c>
      <c r="B20" s="23">
        <f>MOD(540-(180/PI()*ATAN2(B18,B17)),360)</f>
        <v>314.758446666668</v>
      </c>
    </row>
    <row r="21">
      <c r="A21" s="30" t="s">
        <v>20</v>
      </c>
      <c r="B21" s="25">
        <f>SQRT((B7-B17)^2+(B8-B18)^2)</f>
        <v>129.998523496531</v>
      </c>
    </row>
    <row r="22">
      <c r="A22" s="22" t="s">
        <v>21</v>
      </c>
      <c r="B22" s="24">
        <f>MOD(540-(180/PI()*ATAN2(B18-B8,B17-B7)),360)</f>
        <v>199.670593741468</v>
      </c>
    </row>
    <row r="23">
      <c r="A23" s="22" t="s">
        <v>22</v>
      </c>
      <c r="B23" s="24">
        <f>MOD(540-(180/PI()*ATAN2(B18-B10,B17-B9)),360)</f>
        <v>287.792125444477</v>
      </c>
    </row>
    <row r="24">
      <c r="A24" s="22" t="s">
        <v>23</v>
      </c>
      <c r="B24" s="24">
        <f>MOD(540-(180/PI()*ATAN2(B18-B12,B17-B11)),360)</f>
        <v>11.7130258648305</v>
      </c>
    </row>
    <row r="25">
      <c r="B25" s="21"/>
    </row>
    <row r="26">
      <c r="B26" s="21"/>
    </row>
  </sheetData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TASCALC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Golden, Chris</dc:creator>
  <cp:lastModifiedBy>cgolde01</cp:lastModifiedBy>
  <dcterms:created xsi:type="dcterms:W3CDTF">2015-05-01T14:43:47Z</dcterms:created>
  <dcterms:modified xsi:type="dcterms:W3CDTF">2015-05-01T14:43:47Z</dcterms:modified>
</cp:coreProperties>
</file>